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filterPrivacy="1" defaultThemeVersion="124226"/>
  <xr:revisionPtr revIDLastSave="7" documentId="13_ncr:1_{E703DB5A-E24C-4D99-9B53-452ED5726715}" xr6:coauthVersionLast="47" xr6:coauthVersionMax="47" xr10:uidLastSave="{8B099021-F656-40A4-B3F3-0611F0EC1FF1}"/>
  <bookViews>
    <workbookView xWindow="-20610" yWindow="3420" windowWidth="20730" windowHeight="11160" xr2:uid="{00000000-000D-0000-FFFF-FFFF00000000}"/>
  </bookViews>
  <sheets>
    <sheet name="All. 4" sheetId="1" r:id="rId1"/>
  </sheets>
  <definedNames>
    <definedName name="_xlnm.Print_Area" localSheetId="0">'All. 4'!$A$1:$H$29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3" i="1" l="1"/>
  <c r="H4" i="1"/>
  <c r="H5" i="1"/>
  <c r="H6" i="1"/>
  <c r="M6" i="1" s="1"/>
  <c r="H7" i="1"/>
  <c r="M7" i="1" s="1"/>
  <c r="H8" i="1"/>
  <c r="H9" i="1"/>
  <c r="M9" i="1" s="1"/>
  <c r="H10" i="1"/>
  <c r="M10" i="1" s="1"/>
  <c r="H11" i="1"/>
  <c r="H12" i="1"/>
  <c r="H13" i="1"/>
  <c r="H14" i="1"/>
  <c r="H15" i="1"/>
  <c r="M15" i="1" s="1"/>
  <c r="H16" i="1"/>
  <c r="H17" i="1"/>
  <c r="M17" i="1" s="1"/>
  <c r="H18" i="1"/>
  <c r="H19" i="1"/>
  <c r="H20" i="1"/>
  <c r="H21" i="1"/>
  <c r="H22" i="1"/>
  <c r="H23" i="1"/>
  <c r="H24" i="1"/>
  <c r="H25" i="1"/>
  <c r="H26" i="1"/>
  <c r="H27" i="1"/>
  <c r="M4" i="1"/>
  <c r="M8" i="1"/>
  <c r="M11" i="1"/>
  <c r="M16" i="1"/>
  <c r="M18" i="1"/>
  <c r="M19" i="1"/>
  <c r="M22" i="1"/>
  <c r="M24" i="1"/>
  <c r="M25" i="1"/>
  <c r="M26" i="1"/>
  <c r="M27" i="1"/>
  <c r="M3" i="1"/>
  <c r="L5" i="1"/>
  <c r="L12" i="1"/>
  <c r="L13" i="1"/>
  <c r="L14" i="1"/>
  <c r="L20" i="1"/>
  <c r="L21" i="1"/>
  <c r="L23" i="1"/>
  <c r="H28" i="1" l="1"/>
  <c r="L4" i="1"/>
  <c r="L17" i="1"/>
  <c r="L22" i="1"/>
  <c r="M23" i="1"/>
  <c r="M14" i="1"/>
  <c r="L3" i="1"/>
  <c r="L19" i="1"/>
  <c r="L11" i="1"/>
  <c r="L8" i="1"/>
  <c r="M21" i="1"/>
  <c r="M12" i="1"/>
  <c r="M20" i="1"/>
  <c r="M13" i="1"/>
  <c r="L27" i="1"/>
  <c r="L18" i="1"/>
  <c r="L10" i="1"/>
  <c r="M5" i="1"/>
  <c r="L26" i="1"/>
  <c r="L9" i="1"/>
  <c r="L25" i="1"/>
  <c r="L16" i="1"/>
  <c r="L7" i="1"/>
  <c r="L24" i="1"/>
  <c r="L15" i="1"/>
  <c r="L6" i="1"/>
  <c r="M30" i="1" l="1"/>
  <c r="L30" i="1"/>
  <c r="N30" i="1" l="1"/>
</calcChain>
</file>

<file path=xl/sharedStrings.xml><?xml version="1.0" encoding="utf-8"?>
<sst xmlns="http://schemas.openxmlformats.org/spreadsheetml/2006/main" count="104" uniqueCount="57">
  <si>
    <t>DESCRIZIONE</t>
  </si>
  <si>
    <t>FORMULA CHIMICA CON GRADO PUREZZA</t>
  </si>
  <si>
    <t>Unità di misura</t>
  </si>
  <si>
    <t>unità di capacità del contenitore</t>
  </si>
  <si>
    <t xml:space="preserve">capacità del contenitore </t>
  </si>
  <si>
    <t xml:space="preserve">QUANTITATIVI </t>
  </si>
  <si>
    <t>PREZZI OFFERTI
(oltre iva)</t>
  </si>
  <si>
    <t>TOTALE</t>
  </si>
  <si>
    <t>ANIDRIDE CARBONICA IND.LE BOMBOLA</t>
  </si>
  <si>
    <t>CO2 / grado 4.8 (stato gassoso, compresso)PURISSIMA</t>
  </si>
  <si>
    <t>CONTENITORE</t>
  </si>
  <si>
    <t>kg</t>
  </si>
  <si>
    <t>CO2 ≥99,7%</t>
  </si>
  <si>
    <t>ANIDRIDE CARBONICA
 (A TUBO PESCANTE)</t>
  </si>
  <si>
    <t>ANIDRIDE CARBONICA  CO2 5% + AZOTO 95% - MISCELA</t>
  </si>
  <si>
    <t>CO2+N2 da ppb a 99,96%</t>
  </si>
  <si>
    <t>L</t>
  </si>
  <si>
    <t>ANIDRIDE CARBONICA CO2 5% + OSSIGENO 95% - MISCELA</t>
  </si>
  <si>
    <t>CO2+O2 da ppb a 99,96%</t>
  </si>
  <si>
    <t xml:space="preserve">GHIACCIO SECCO </t>
  </si>
  <si>
    <t>CO2 / grado 3.0 (stato solido in forma di pellet a dimensione variabile, granuli o panetti)</t>
  </si>
  <si>
    <t>KG</t>
  </si>
  <si>
    <t xml:space="preserve">VENDITA SFUSO  </t>
  </si>
  <si>
    <t>ARGON RICERCHE 
IN BOMBOLE</t>
  </si>
  <si>
    <t>Ar / grado 6.0 COMPRESSO</t>
  </si>
  <si>
    <t>mc</t>
  </si>
  <si>
    <t>ARGON ULTRAPURO 
IN BOMBOLE</t>
  </si>
  <si>
    <t>Ar  -  5.0 (99.999%)</t>
  </si>
  <si>
    <t>ARGON ELETTRONICO 
IN BOMBOLE</t>
  </si>
  <si>
    <t>Ar -  5,5</t>
  </si>
  <si>
    <t>ACETILENE IND.  
IN BOMBOLE</t>
  </si>
  <si>
    <r>
      <t>C</t>
    </r>
    <r>
      <rPr>
        <vertAlign val="subscript"/>
        <sz val="14"/>
        <color indexed="8"/>
        <rFont val="Calibri"/>
        <family val="2"/>
      </rPr>
      <t>2</t>
    </r>
    <r>
      <rPr>
        <sz val="14"/>
        <color theme="1"/>
        <rFont val="Calibri"/>
        <family val="2"/>
      </rPr>
      <t>H</t>
    </r>
    <r>
      <rPr>
        <vertAlign val="subscript"/>
        <sz val="14"/>
        <color indexed="8"/>
        <rFont val="Calibri"/>
        <family val="2"/>
      </rPr>
      <t>2</t>
    </r>
    <r>
      <rPr>
        <sz val="14"/>
        <color theme="1"/>
        <rFont val="Calibri"/>
        <family val="2"/>
      </rPr>
      <t xml:space="preserve">   -  GRADO 2.6 puro, ricerche, PP</t>
    </r>
  </si>
  <si>
    <t>ARIA ULTRAPURA 
IN BOMBOLE</t>
  </si>
  <si>
    <t>miscela (circa) N2 79%, O2 21%</t>
  </si>
  <si>
    <r>
      <t>(N</t>
    </r>
    <r>
      <rPr>
        <vertAlign val="subscript"/>
        <sz val="14"/>
        <color indexed="8"/>
        <rFont val="Calibri"/>
        <family val="2"/>
      </rPr>
      <t>2</t>
    </r>
    <r>
      <rPr>
        <sz val="14"/>
        <color theme="1"/>
        <rFont val="Calibri"/>
        <family val="2"/>
      </rPr>
      <t>/O</t>
    </r>
    <r>
      <rPr>
        <vertAlign val="subscript"/>
        <sz val="14"/>
        <color indexed="8"/>
        <rFont val="Calibri"/>
        <family val="2"/>
      </rPr>
      <t>2</t>
    </r>
    <r>
      <rPr>
        <sz val="14"/>
        <color theme="1"/>
        <rFont val="Calibri"/>
        <family val="2"/>
      </rPr>
      <t>/Ar) - 1.8 (98%) (78/21/1)</t>
    </r>
  </si>
  <si>
    <t>AZOTO INDUSTRIALE BOMBOLA</t>
  </si>
  <si>
    <r>
      <t>N</t>
    </r>
    <r>
      <rPr>
        <vertAlign val="subscript"/>
        <sz val="14"/>
        <color indexed="8"/>
        <rFont val="Calibri"/>
        <family val="2"/>
      </rPr>
      <t xml:space="preserve">2   </t>
    </r>
    <r>
      <rPr>
        <sz val="14"/>
        <color indexed="8"/>
        <rFont val="Calibri"/>
        <family val="2"/>
      </rPr>
      <t xml:space="preserve">  -   1.8 (98%)</t>
    </r>
  </si>
  <si>
    <t>AZOTO LIQUIDO
 IN NS DEWAR</t>
  </si>
  <si>
    <t>N2 99%</t>
  </si>
  <si>
    <t>N2≥99.99%</t>
  </si>
  <si>
    <t>N2≥ 99,99%)</t>
  </si>
  <si>
    <t>N2 / grado 4.8 (stato liquido refrigerato UN1977 2.2 CE</t>
  </si>
  <si>
    <t>VARIE CAPACITA'</t>
  </si>
  <si>
    <t>N2-1.8 98%</t>
  </si>
  <si>
    <t>AZOTO PURISSIMO</t>
  </si>
  <si>
    <t>N2 ≥99,999%</t>
  </si>
  <si>
    <t>AZOTO RICERCHE
 IN BOMBOLE</t>
  </si>
  <si>
    <t>N2 / grado 4.6 (stato gassoso, puro, compresso)</t>
  </si>
  <si>
    <t>AZOTO GAS INDUSTRIALE</t>
  </si>
  <si>
    <t>N2 5.0</t>
  </si>
  <si>
    <t>ELIO RICERCHE
IN BOMBOLE</t>
  </si>
  <si>
    <t>He / compresso grado 5.6</t>
  </si>
  <si>
    <t>OSSIGENO RICERCHE
 IN BOMBOLE</t>
  </si>
  <si>
    <t>5.0</t>
  </si>
  <si>
    <t>TOTALE ORDINE (oltre IVA)</t>
  </si>
  <si>
    <t>* Le quantità sono espresse in numero di contenitori tranne che per i gas per cui la capacità del contenitore non è indicata (vendita sfuso e Varie capacità), in questi casi la quantità presunta è espressa in kg o L.  Sono a carico dell’operatore economico aggiudicatario, intendendosi remunerati con il corrispettivo contrattuale, tutti gli oneri accessori, i rischi e le spese relative alla fornitura, comprensivi di eventuali spese di trasporto, viaggio, trasferta per il personale addetto all’esecuzione contrattuale, nonché ogni attività che si renda necessaria o comunque opportuna per un corretto e completo adempimento delle obbligazioni previste.</t>
  </si>
  <si>
    <t>ORDINE DI FORNITURA N. xx/2025 DEL xx/xx/2025 - DISCO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</si>
</sst>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€&quot;\ #,##0.00"/>
    <numFmt numFmtId="165" formatCode="#,##0.00\ &quot;€&quot;"/>
    <numFmt numFmtId="166" formatCode="_-* #,##0.00\ [$€-410]_-;\-* #,##0.00\ [$€-410]_-;_-* &quot;-&quot;??\ [$€-410]_-;_-@_-"/>
  </numFmts>
  <fonts count="18" x14ac:knownFonts="1">
    <font>
      <sz val="11"/>
      <color theme="1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9"/>
      <color theme="1"/>
      <name val="Arial"/>
      <family val="2"/>
    </font>
    <font>
      <sz val="9"/>
      <color theme="0" tint="-0.34998626667073579"/>
      <name val="Arial"/>
      <family val="2"/>
    </font>
    <font>
      <i/>
      <sz val="12"/>
      <color theme="1"/>
      <name val="Calibri"/>
      <family val="2"/>
    </font>
    <font>
      <b/>
      <sz val="12"/>
      <color theme="1"/>
      <name val="Calibri"/>
      <family val="2"/>
    </font>
    <font>
      <b/>
      <sz val="14"/>
      <color theme="1"/>
      <name val="Calibri"/>
      <family val="2"/>
    </font>
    <font>
      <b/>
      <sz val="16"/>
      <color theme="1"/>
      <name val="Calibri"/>
      <family val="2"/>
    </font>
    <font>
      <b/>
      <sz val="14"/>
      <name val="Calibri"/>
      <family val="2"/>
    </font>
    <font>
      <sz val="14"/>
      <color theme="1"/>
      <name val="Calibri"/>
      <family val="2"/>
    </font>
    <font>
      <sz val="16"/>
      <color theme="1"/>
      <name val="Calibri"/>
      <family val="2"/>
    </font>
    <font>
      <sz val="14"/>
      <color rgb="FFFF0000"/>
      <name val="Calibri"/>
      <family val="2"/>
    </font>
    <font>
      <sz val="14"/>
      <color indexed="10"/>
      <name val="Calibri"/>
      <family val="2"/>
    </font>
    <font>
      <sz val="14"/>
      <color indexed="8"/>
      <name val="Calibri"/>
      <family val="2"/>
    </font>
    <font>
      <vertAlign val="subscript"/>
      <sz val="14"/>
      <color indexed="8"/>
      <name val="Calibri"/>
      <family val="2"/>
    </font>
    <font>
      <sz val="14"/>
      <color rgb="FF000000"/>
      <name val="Calibri"/>
      <family val="2"/>
    </font>
    <font>
      <b/>
      <sz val="18"/>
      <color theme="1"/>
      <name val="Calibri"/>
      <family val="2"/>
    </font>
    <font>
      <b/>
      <sz val="22"/>
      <color theme="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FFCC"/>
        <bgColor indexed="64"/>
      </patternFill>
    </fill>
  </fills>
  <borders count="15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41">
    <xf numFmtId="0" fontId="0" fillId="0" borderId="0" xfId="0"/>
    <xf numFmtId="0" fontId="2" fillId="0" borderId="2" xfId="0" applyFont="1" applyBorder="1" applyAlignment="1" applyProtection="1">
      <alignment horizontal="center" vertical="center" wrapText="1"/>
      <protection locked="0"/>
    </xf>
    <xf numFmtId="0" fontId="6" fillId="0" borderId="2" xfId="0" applyFont="1" applyBorder="1" applyAlignment="1" applyProtection="1">
      <alignment horizontal="center" vertical="center" wrapText="1"/>
      <protection locked="0"/>
    </xf>
    <xf numFmtId="0" fontId="8" fillId="3" borderId="2" xfId="0" applyFont="1" applyFill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10" fillId="5" borderId="2" xfId="0" applyFont="1" applyFill="1" applyBorder="1" applyAlignment="1" applyProtection="1">
      <alignment horizontal="center" vertical="center" wrapText="1"/>
      <protection locked="0"/>
    </xf>
    <xf numFmtId="166" fontId="7" fillId="0" borderId="2" xfId="0" applyNumberFormat="1" applyFont="1" applyBorder="1" applyAlignment="1" applyProtection="1">
      <alignment horizontal="center" vertical="center" wrapText="1"/>
      <protection locked="0"/>
    </xf>
    <xf numFmtId="165" fontId="3" fillId="0" borderId="2" xfId="0" applyNumberFormat="1" applyFont="1" applyBorder="1" applyAlignment="1" applyProtection="1">
      <alignment horizontal="center" vertical="center" wrapText="1"/>
      <protection locked="0"/>
    </xf>
    <xf numFmtId="166" fontId="16" fillId="0" borderId="8" xfId="0" applyNumberFormat="1" applyFont="1" applyBorder="1" applyAlignment="1" applyProtection="1">
      <alignment horizontal="center" vertical="center" wrapText="1"/>
      <protection locked="0"/>
    </xf>
    <xf numFmtId="0" fontId="2" fillId="0" borderId="3" xfId="0" applyFont="1" applyBorder="1" applyAlignment="1" applyProtection="1">
      <alignment horizontal="center" vertical="center" wrapText="1"/>
      <protection locked="0"/>
    </xf>
    <xf numFmtId="166" fontId="6" fillId="0" borderId="0" xfId="0" applyNumberFormat="1" applyFont="1" applyAlignment="1" applyProtection="1">
      <alignment horizontal="center" vertical="center" wrapText="1"/>
      <protection locked="0"/>
    </xf>
    <xf numFmtId="0" fontId="2" fillId="0" borderId="3" xfId="0" applyFont="1" applyBorder="1" applyAlignment="1" applyProtection="1">
      <alignment wrapText="1"/>
      <protection locked="0"/>
    </xf>
    <xf numFmtId="0" fontId="2" fillId="0" borderId="2" xfId="0" applyFont="1" applyBorder="1" applyAlignment="1" applyProtection="1">
      <alignment wrapText="1"/>
      <protection locked="0"/>
    </xf>
    <xf numFmtId="0" fontId="2" fillId="0" borderId="5" xfId="0" applyFont="1" applyBorder="1" applyAlignment="1" applyProtection="1">
      <alignment horizontal="center" vertical="center" wrapText="1"/>
      <protection locked="0"/>
    </xf>
    <xf numFmtId="0" fontId="2" fillId="0" borderId="5" xfId="0" applyFont="1" applyBorder="1" applyAlignment="1" applyProtection="1">
      <alignment wrapText="1"/>
      <protection locked="0"/>
    </xf>
    <xf numFmtId="0" fontId="6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4" fontId="11" fillId="0" borderId="2" xfId="1" applyNumberFormat="1" applyFont="1" applyFill="1" applyBorder="1" applyAlignment="1" applyProtection="1">
      <alignment horizontal="center" vertical="center" wrapText="1"/>
    </xf>
    <xf numFmtId="0" fontId="11" fillId="0" borderId="2" xfId="1" applyFont="1" applyFill="1" applyBorder="1" applyAlignment="1" applyProtection="1">
      <alignment horizontal="center" vertical="center" wrapText="1"/>
    </xf>
    <xf numFmtId="0" fontId="12" fillId="0" borderId="2" xfId="1" applyFont="1" applyFill="1" applyBorder="1" applyAlignment="1" applyProtection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2" fillId="0" borderId="4" xfId="1" applyFont="1" applyFill="1" applyBorder="1" applyAlignment="1" applyProtection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9" fillId="3" borderId="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164" fontId="10" fillId="4" borderId="2" xfId="0" applyNumberFormat="1" applyFont="1" applyFill="1" applyBorder="1" applyAlignment="1">
      <alignment horizontal="center" vertical="center" wrapText="1"/>
    </xf>
    <xf numFmtId="0" fontId="16" fillId="0" borderId="12" xfId="0" applyFont="1" applyBorder="1" applyAlignment="1">
      <alignment horizontal="right" vertical="center" wrapText="1"/>
    </xf>
    <xf numFmtId="0" fontId="16" fillId="0" borderId="13" xfId="0" applyFont="1" applyBorder="1" applyAlignment="1">
      <alignment horizontal="right" vertical="center" wrapText="1"/>
    </xf>
    <xf numFmtId="0" fontId="16" fillId="0" borderId="14" xfId="0" applyFont="1" applyBorder="1" applyAlignment="1">
      <alignment horizontal="right" vertical="center" wrapText="1"/>
    </xf>
    <xf numFmtId="0" fontId="17" fillId="0" borderId="7" xfId="0" applyFont="1" applyBorder="1" applyAlignment="1" applyProtection="1">
      <alignment horizontal="center" vertical="center" wrapText="1"/>
      <protection locked="0"/>
    </xf>
    <xf numFmtId="0" fontId="11" fillId="0" borderId="4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11" fillId="0" borderId="2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 applyProtection="1">
      <alignment horizontal="center" vertical="center" wrapText="1"/>
    </xf>
    <xf numFmtId="0" fontId="11" fillId="0" borderId="5" xfId="1" applyFont="1" applyFill="1" applyBorder="1" applyAlignment="1" applyProtection="1">
      <alignment horizontal="center" vertical="center" wrapText="1"/>
    </xf>
    <xf numFmtId="0" fontId="11" fillId="0" borderId="6" xfId="1" applyFont="1" applyFill="1" applyBorder="1" applyAlignment="1" applyProtection="1">
      <alignment horizontal="center" vertical="center" wrapText="1"/>
    </xf>
  </cellXfs>
  <cellStyles count="2">
    <cellStyle name="Calcolo" xfId="1" builtinId="22"/>
    <cellStyle name="Normale" xfId="0" builtinId="0"/>
  </cellStyles>
  <dxfs count="0"/>
  <tableStyles count="0" defaultTableStyle="TableStyleMedium2" defaultPivotStyle="PivotStyleMedium9"/>
  <colors>
    <mruColors>
      <color rgb="FFFFFFCC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1"/>
  <sheetViews>
    <sheetView tabSelected="1" view="pageBreakPreview" topLeftCell="A23" zoomScale="90" zoomScaleNormal="90" zoomScaleSheetLayoutView="90" workbookViewId="0">
      <selection activeCell="F8" sqref="F8"/>
    </sheetView>
  </sheetViews>
  <sheetFormatPr defaultColWidth="9.140625" defaultRowHeight="12" x14ac:dyDescent="0.2"/>
  <cols>
    <col min="1" max="1" width="32.85546875" style="1" customWidth="1"/>
    <col min="2" max="2" width="37" style="1" customWidth="1"/>
    <col min="3" max="3" width="20.42578125" style="1" customWidth="1"/>
    <col min="4" max="4" width="13.140625" style="1" customWidth="1"/>
    <col min="5" max="5" width="12.85546875" style="1" customWidth="1"/>
    <col min="6" max="6" width="17" style="12" customWidth="1"/>
    <col min="7" max="7" width="18" style="12" customWidth="1"/>
    <col min="8" max="8" width="16.85546875" style="1" customWidth="1"/>
    <col min="9" max="10" width="9.140625" style="1"/>
    <col min="11" max="11" width="9.140625" style="1" customWidth="1"/>
    <col min="12" max="12" width="11.28515625" style="1" hidden="1" customWidth="1"/>
    <col min="13" max="13" width="10.85546875" style="1" hidden="1" customWidth="1"/>
    <col min="14" max="14" width="10.28515625" style="1" hidden="1" customWidth="1"/>
    <col min="15" max="15" width="9.140625" style="1" hidden="1" customWidth="1"/>
    <col min="16" max="16384" width="9.140625" style="1"/>
  </cols>
  <sheetData>
    <row r="1" spans="1:14" ht="55.5" customHeight="1" x14ac:dyDescent="0.25">
      <c r="A1" s="31" t="s">
        <v>56</v>
      </c>
      <c r="B1" s="31"/>
      <c r="C1" s="31"/>
      <c r="D1" s="31"/>
      <c r="E1" s="31"/>
      <c r="F1" s="31"/>
      <c r="G1" s="31"/>
      <c r="H1" s="31"/>
    </row>
    <row r="2" spans="1:14" ht="56.25" x14ac:dyDescent="0.25">
      <c r="A2" s="15" t="s">
        <v>0</v>
      </c>
      <c r="B2" s="15" t="s">
        <v>1</v>
      </c>
      <c r="C2" s="15" t="s">
        <v>2</v>
      </c>
      <c r="D2" s="16" t="s">
        <v>3</v>
      </c>
      <c r="E2" s="16" t="s">
        <v>4</v>
      </c>
      <c r="F2" s="2" t="s">
        <v>5</v>
      </c>
      <c r="G2" s="26" t="s">
        <v>6</v>
      </c>
      <c r="H2" s="3" t="s">
        <v>7</v>
      </c>
      <c r="L2" s="4"/>
      <c r="M2" s="4"/>
      <c r="N2" s="4"/>
    </row>
    <row r="3" spans="1:14" ht="81.75" customHeight="1" x14ac:dyDescent="0.25">
      <c r="A3" s="32" t="s">
        <v>8</v>
      </c>
      <c r="B3" s="17" t="s">
        <v>9</v>
      </c>
      <c r="C3" s="17" t="s">
        <v>10</v>
      </c>
      <c r="D3" s="18" t="s">
        <v>11</v>
      </c>
      <c r="E3" s="17">
        <v>30</v>
      </c>
      <c r="F3" s="5"/>
      <c r="G3" s="27">
        <v>3.95</v>
      </c>
      <c r="H3" s="6">
        <f t="shared" ref="H3:H26" si="0">F3*G3</f>
        <v>0</v>
      </c>
      <c r="L3" s="7">
        <f>G3*F3*E3</f>
        <v>0</v>
      </c>
      <c r="M3" s="7">
        <f>H3*F3*E3</f>
        <v>0</v>
      </c>
      <c r="N3" s="4"/>
    </row>
    <row r="4" spans="1:14" ht="32.25" customHeight="1" x14ac:dyDescent="0.25">
      <c r="A4" s="33"/>
      <c r="B4" s="17" t="s">
        <v>12</v>
      </c>
      <c r="C4" s="17" t="s">
        <v>10</v>
      </c>
      <c r="D4" s="18" t="s">
        <v>11</v>
      </c>
      <c r="E4" s="17">
        <v>30</v>
      </c>
      <c r="F4" s="5"/>
      <c r="G4" s="27">
        <v>3.9</v>
      </c>
      <c r="H4" s="6">
        <f t="shared" si="0"/>
        <v>0</v>
      </c>
      <c r="L4" s="7">
        <f>G4*F4*E4</f>
        <v>0</v>
      </c>
      <c r="M4" s="7">
        <f>H4*F4*E4</f>
        <v>0</v>
      </c>
      <c r="N4" s="4"/>
    </row>
    <row r="5" spans="1:14" ht="45" customHeight="1" x14ac:dyDescent="0.25">
      <c r="A5" s="19" t="s">
        <v>13</v>
      </c>
      <c r="B5" s="17" t="s">
        <v>12</v>
      </c>
      <c r="C5" s="17" t="s">
        <v>10</v>
      </c>
      <c r="D5" s="18" t="s">
        <v>11</v>
      </c>
      <c r="E5" s="17">
        <v>30</v>
      </c>
      <c r="F5" s="5"/>
      <c r="G5" s="27">
        <v>3.9</v>
      </c>
      <c r="H5" s="6">
        <f t="shared" si="0"/>
        <v>0</v>
      </c>
      <c r="L5" s="7">
        <f>G5*F5*E5</f>
        <v>0</v>
      </c>
      <c r="M5" s="7">
        <f>H5*F5*E5</f>
        <v>0</v>
      </c>
      <c r="N5" s="4"/>
    </row>
    <row r="6" spans="1:14" ht="52.5" customHeight="1" x14ac:dyDescent="0.25">
      <c r="A6" s="19" t="s">
        <v>14</v>
      </c>
      <c r="B6" s="17" t="s">
        <v>15</v>
      </c>
      <c r="C6" s="17" t="s">
        <v>10</v>
      </c>
      <c r="D6" s="18" t="s">
        <v>16</v>
      </c>
      <c r="E6" s="17">
        <v>50</v>
      </c>
      <c r="F6" s="5"/>
      <c r="G6" s="27">
        <v>2</v>
      </c>
      <c r="H6" s="6">
        <f t="shared" si="0"/>
        <v>0</v>
      </c>
      <c r="L6" s="7">
        <f>G6*F6*E6</f>
        <v>0</v>
      </c>
      <c r="M6" s="7">
        <f>H6*F6*E6</f>
        <v>0</v>
      </c>
      <c r="N6" s="4"/>
    </row>
    <row r="7" spans="1:14" ht="68.25" customHeight="1" x14ac:dyDescent="0.25">
      <c r="A7" s="19" t="s">
        <v>17</v>
      </c>
      <c r="B7" s="17" t="s">
        <v>18</v>
      </c>
      <c r="C7" s="17" t="s">
        <v>10</v>
      </c>
      <c r="D7" s="18" t="s">
        <v>16</v>
      </c>
      <c r="E7" s="17">
        <v>50</v>
      </c>
      <c r="F7" s="5"/>
      <c r="G7" s="27">
        <v>2</v>
      </c>
      <c r="H7" s="6">
        <f t="shared" si="0"/>
        <v>0</v>
      </c>
      <c r="L7" s="7">
        <f>G7*F7*E7</f>
        <v>0</v>
      </c>
      <c r="M7" s="7">
        <f>H7*F7*E7</f>
        <v>0</v>
      </c>
      <c r="N7" s="4"/>
    </row>
    <row r="8" spans="1:14" ht="56.25" x14ac:dyDescent="0.25">
      <c r="A8" s="19" t="s">
        <v>19</v>
      </c>
      <c r="B8" s="17" t="s">
        <v>20</v>
      </c>
      <c r="C8" s="17" t="s">
        <v>21</v>
      </c>
      <c r="D8" s="18" t="s">
        <v>11</v>
      </c>
      <c r="E8" s="17" t="s">
        <v>22</v>
      </c>
      <c r="F8" s="5"/>
      <c r="G8" s="27">
        <v>10</v>
      </c>
      <c r="H8" s="6">
        <f t="shared" si="0"/>
        <v>0</v>
      </c>
      <c r="L8" s="7">
        <f>G8*F8</f>
        <v>0</v>
      </c>
      <c r="M8" s="7">
        <f>H8*F8</f>
        <v>0</v>
      </c>
      <c r="N8" s="4"/>
    </row>
    <row r="9" spans="1:14" ht="37.5" x14ac:dyDescent="0.25">
      <c r="A9" s="19" t="s">
        <v>23</v>
      </c>
      <c r="B9" s="17" t="s">
        <v>24</v>
      </c>
      <c r="C9" s="17" t="s">
        <v>10</v>
      </c>
      <c r="D9" s="18" t="s">
        <v>25</v>
      </c>
      <c r="E9" s="17">
        <v>10</v>
      </c>
      <c r="F9" s="5"/>
      <c r="G9" s="27">
        <v>10.7</v>
      </c>
      <c r="H9" s="6">
        <f t="shared" si="0"/>
        <v>0</v>
      </c>
      <c r="L9" s="7">
        <f t="shared" ref="L9:L19" si="1">G9*F9*E9</f>
        <v>0</v>
      </c>
      <c r="M9" s="7">
        <f t="shared" ref="M9:M19" si="2">H9*F9*E9</f>
        <v>0</v>
      </c>
      <c r="N9" s="4"/>
    </row>
    <row r="10" spans="1:14" ht="42" customHeight="1" x14ac:dyDescent="0.25">
      <c r="A10" s="20" t="s">
        <v>26</v>
      </c>
      <c r="B10" s="17" t="s">
        <v>27</v>
      </c>
      <c r="C10" s="17" t="s">
        <v>10</v>
      </c>
      <c r="D10" s="18" t="s">
        <v>25</v>
      </c>
      <c r="E10" s="21">
        <v>10</v>
      </c>
      <c r="F10" s="5"/>
      <c r="G10" s="27">
        <v>10.5</v>
      </c>
      <c r="H10" s="6">
        <f t="shared" si="0"/>
        <v>0</v>
      </c>
      <c r="L10" s="7">
        <f t="shared" si="1"/>
        <v>0</v>
      </c>
      <c r="M10" s="7">
        <f t="shared" si="2"/>
        <v>0</v>
      </c>
      <c r="N10" s="4"/>
    </row>
    <row r="11" spans="1:14" ht="48.75" customHeight="1" x14ac:dyDescent="0.25">
      <c r="A11" s="20" t="s">
        <v>28</v>
      </c>
      <c r="B11" s="17" t="s">
        <v>29</v>
      </c>
      <c r="C11" s="17" t="s">
        <v>10</v>
      </c>
      <c r="D11" s="18" t="s">
        <v>25</v>
      </c>
      <c r="E11" s="17">
        <v>10.8</v>
      </c>
      <c r="F11" s="5"/>
      <c r="G11" s="27">
        <v>10.6</v>
      </c>
      <c r="H11" s="6">
        <f t="shared" si="0"/>
        <v>0</v>
      </c>
      <c r="L11" s="7">
        <f t="shared" si="1"/>
        <v>0</v>
      </c>
      <c r="M11" s="7">
        <f t="shared" si="2"/>
        <v>0</v>
      </c>
      <c r="N11" s="4"/>
    </row>
    <row r="12" spans="1:14" ht="37.5" customHeight="1" x14ac:dyDescent="0.25">
      <c r="A12" s="22" t="s">
        <v>30</v>
      </c>
      <c r="B12" s="17" t="s">
        <v>31</v>
      </c>
      <c r="C12" s="17" t="s">
        <v>10</v>
      </c>
      <c r="D12" s="18" t="s">
        <v>11</v>
      </c>
      <c r="E12" s="21">
        <v>6.5</v>
      </c>
      <c r="F12" s="5"/>
      <c r="G12" s="27">
        <v>17.5</v>
      </c>
      <c r="H12" s="6">
        <f t="shared" si="0"/>
        <v>0</v>
      </c>
      <c r="L12" s="7">
        <f t="shared" si="1"/>
        <v>0</v>
      </c>
      <c r="M12" s="7">
        <f t="shared" si="2"/>
        <v>0</v>
      </c>
      <c r="N12" s="4"/>
    </row>
    <row r="13" spans="1:14" ht="37.5" customHeight="1" x14ac:dyDescent="0.25">
      <c r="A13" s="38" t="s">
        <v>32</v>
      </c>
      <c r="B13" s="17" t="s">
        <v>33</v>
      </c>
      <c r="C13" s="17" t="s">
        <v>10</v>
      </c>
      <c r="D13" s="18" t="s">
        <v>25</v>
      </c>
      <c r="E13" s="17">
        <v>10</v>
      </c>
      <c r="F13" s="5"/>
      <c r="G13" s="27">
        <v>11</v>
      </c>
      <c r="H13" s="6">
        <f t="shared" si="0"/>
        <v>0</v>
      </c>
      <c r="L13" s="7">
        <f t="shared" si="1"/>
        <v>0</v>
      </c>
      <c r="M13" s="7">
        <f t="shared" si="2"/>
        <v>0</v>
      </c>
      <c r="N13" s="4"/>
    </row>
    <row r="14" spans="1:14" ht="42.75" customHeight="1" x14ac:dyDescent="0.25">
      <c r="A14" s="39"/>
      <c r="B14" s="17" t="s">
        <v>34</v>
      </c>
      <c r="C14" s="17" t="s">
        <v>10</v>
      </c>
      <c r="D14" s="18" t="s">
        <v>25</v>
      </c>
      <c r="E14" s="21">
        <v>10</v>
      </c>
      <c r="F14" s="5"/>
      <c r="G14" s="27">
        <v>11.8</v>
      </c>
      <c r="H14" s="6">
        <f t="shared" si="0"/>
        <v>0</v>
      </c>
      <c r="L14" s="7">
        <f t="shared" si="1"/>
        <v>0</v>
      </c>
      <c r="M14" s="7">
        <f t="shared" si="2"/>
        <v>0</v>
      </c>
      <c r="N14" s="4"/>
    </row>
    <row r="15" spans="1:14" ht="40.5" customHeight="1" x14ac:dyDescent="0.25">
      <c r="A15" s="19" t="s">
        <v>35</v>
      </c>
      <c r="B15" s="17" t="s">
        <v>36</v>
      </c>
      <c r="C15" s="17" t="s">
        <v>10</v>
      </c>
      <c r="D15" s="18" t="s">
        <v>25</v>
      </c>
      <c r="E15" s="21">
        <v>10</v>
      </c>
      <c r="F15" s="5"/>
      <c r="G15" s="27">
        <v>5.5</v>
      </c>
      <c r="H15" s="6">
        <f t="shared" si="0"/>
        <v>0</v>
      </c>
      <c r="L15" s="7">
        <f t="shared" si="1"/>
        <v>0</v>
      </c>
      <c r="M15" s="7">
        <f t="shared" si="2"/>
        <v>0</v>
      </c>
      <c r="N15" s="4"/>
    </row>
    <row r="16" spans="1:14" ht="28.5" customHeight="1" x14ac:dyDescent="0.25">
      <c r="A16" s="38" t="s">
        <v>37</v>
      </c>
      <c r="B16" s="17" t="s">
        <v>38</v>
      </c>
      <c r="C16" s="17" t="s">
        <v>10</v>
      </c>
      <c r="D16" s="18" t="s">
        <v>16</v>
      </c>
      <c r="E16" s="17">
        <v>30</v>
      </c>
      <c r="F16" s="5"/>
      <c r="G16" s="27">
        <v>3.82</v>
      </c>
      <c r="H16" s="6">
        <f t="shared" si="0"/>
        <v>0</v>
      </c>
      <c r="L16" s="7">
        <f t="shared" si="1"/>
        <v>0</v>
      </c>
      <c r="M16" s="7">
        <f t="shared" si="2"/>
        <v>0</v>
      </c>
      <c r="N16" s="4"/>
    </row>
    <row r="17" spans="1:14" ht="28.5" customHeight="1" x14ac:dyDescent="0.25">
      <c r="A17" s="40"/>
      <c r="B17" s="17" t="s">
        <v>39</v>
      </c>
      <c r="C17" s="17" t="s">
        <v>10</v>
      </c>
      <c r="D17" s="18" t="s">
        <v>16</v>
      </c>
      <c r="E17" s="17">
        <v>25</v>
      </c>
      <c r="F17" s="5"/>
      <c r="G17" s="27">
        <v>3.82</v>
      </c>
      <c r="H17" s="6">
        <f t="shared" si="0"/>
        <v>0</v>
      </c>
      <c r="L17" s="7">
        <f t="shared" si="1"/>
        <v>0</v>
      </c>
      <c r="M17" s="7">
        <f t="shared" si="2"/>
        <v>0</v>
      </c>
      <c r="N17" s="4"/>
    </row>
    <row r="18" spans="1:14" ht="28.5" customHeight="1" x14ac:dyDescent="0.25">
      <c r="A18" s="40"/>
      <c r="B18" s="17" t="s">
        <v>40</v>
      </c>
      <c r="C18" s="17" t="s">
        <v>10</v>
      </c>
      <c r="D18" s="18" t="s">
        <v>16</v>
      </c>
      <c r="E18" s="17">
        <v>10</v>
      </c>
      <c r="F18" s="5"/>
      <c r="G18" s="27">
        <v>3.82</v>
      </c>
      <c r="H18" s="6">
        <f t="shared" si="0"/>
        <v>0</v>
      </c>
      <c r="L18" s="7">
        <f t="shared" si="1"/>
        <v>0</v>
      </c>
      <c r="M18" s="7">
        <f t="shared" si="2"/>
        <v>0</v>
      </c>
      <c r="N18" s="4"/>
    </row>
    <row r="19" spans="1:14" ht="24" customHeight="1" x14ac:dyDescent="0.25">
      <c r="A19" s="40"/>
      <c r="B19" s="23" t="s">
        <v>39</v>
      </c>
      <c r="C19" s="17" t="s">
        <v>10</v>
      </c>
      <c r="D19" s="24" t="s">
        <v>16</v>
      </c>
      <c r="E19" s="23">
        <v>3000</v>
      </c>
      <c r="F19" s="5"/>
      <c r="G19" s="27">
        <v>0.5</v>
      </c>
      <c r="H19" s="6">
        <f t="shared" si="0"/>
        <v>0</v>
      </c>
      <c r="L19" s="7">
        <f t="shared" si="1"/>
        <v>0</v>
      </c>
      <c r="M19" s="7">
        <f t="shared" si="2"/>
        <v>0</v>
      </c>
      <c r="N19" s="4"/>
    </row>
    <row r="20" spans="1:14" ht="54" customHeight="1" x14ac:dyDescent="0.25">
      <c r="A20" s="40"/>
      <c r="B20" s="17" t="s">
        <v>41</v>
      </c>
      <c r="C20" s="25" t="s">
        <v>16</v>
      </c>
      <c r="D20" s="18" t="s">
        <v>16</v>
      </c>
      <c r="E20" s="25" t="s">
        <v>42</v>
      </c>
      <c r="F20" s="5"/>
      <c r="G20" s="27">
        <v>3.82</v>
      </c>
      <c r="H20" s="6">
        <f t="shared" si="0"/>
        <v>0</v>
      </c>
      <c r="L20" s="7">
        <f>G20*F20</f>
        <v>0</v>
      </c>
      <c r="M20" s="7">
        <f>H20*F20</f>
        <v>0</v>
      </c>
      <c r="N20" s="4"/>
    </row>
    <row r="21" spans="1:14" ht="33.75" customHeight="1" x14ac:dyDescent="0.25">
      <c r="A21" s="39"/>
      <c r="B21" s="17" t="s">
        <v>43</v>
      </c>
      <c r="C21" s="17" t="s">
        <v>10</v>
      </c>
      <c r="D21" s="18" t="s">
        <v>16</v>
      </c>
      <c r="E21" s="17">
        <v>35</v>
      </c>
      <c r="F21" s="5"/>
      <c r="G21" s="27">
        <v>3.82</v>
      </c>
      <c r="H21" s="6">
        <f t="shared" si="0"/>
        <v>0</v>
      </c>
      <c r="L21" s="7">
        <f t="shared" ref="L21:L27" si="3">G21*F21*E21</f>
        <v>0</v>
      </c>
      <c r="M21" s="7">
        <f t="shared" ref="M21:M27" si="4">H21*F21*E21</f>
        <v>0</v>
      </c>
      <c r="N21" s="4"/>
    </row>
    <row r="22" spans="1:14" ht="36" customHeight="1" x14ac:dyDescent="0.25">
      <c r="A22" s="19" t="s">
        <v>44</v>
      </c>
      <c r="B22" s="17" t="s">
        <v>45</v>
      </c>
      <c r="C22" s="17" t="s">
        <v>10</v>
      </c>
      <c r="D22" s="18" t="s">
        <v>25</v>
      </c>
      <c r="E22" s="17">
        <v>10</v>
      </c>
      <c r="F22" s="5"/>
      <c r="G22" s="27">
        <v>10</v>
      </c>
      <c r="H22" s="6">
        <f t="shared" si="0"/>
        <v>0</v>
      </c>
      <c r="L22" s="7">
        <f t="shared" si="3"/>
        <v>0</v>
      </c>
      <c r="M22" s="7">
        <f t="shared" si="4"/>
        <v>0</v>
      </c>
      <c r="N22" s="4"/>
    </row>
    <row r="23" spans="1:14" ht="54.75" customHeight="1" x14ac:dyDescent="0.25">
      <c r="A23" s="37" t="s">
        <v>46</v>
      </c>
      <c r="B23" s="17" t="s">
        <v>47</v>
      </c>
      <c r="C23" s="17" t="s">
        <v>10</v>
      </c>
      <c r="D23" s="18" t="s">
        <v>25</v>
      </c>
      <c r="E23" s="17">
        <v>10</v>
      </c>
      <c r="F23" s="5"/>
      <c r="G23" s="27">
        <v>12.5</v>
      </c>
      <c r="H23" s="6">
        <f t="shared" si="0"/>
        <v>0</v>
      </c>
      <c r="L23" s="7">
        <f t="shared" si="3"/>
        <v>0</v>
      </c>
      <c r="M23" s="7">
        <f t="shared" si="4"/>
        <v>0</v>
      </c>
      <c r="N23" s="4"/>
    </row>
    <row r="24" spans="1:14" ht="35.25" customHeight="1" x14ac:dyDescent="0.25">
      <c r="A24" s="37"/>
      <c r="B24" s="17">
        <v>5</v>
      </c>
      <c r="C24" s="17" t="s">
        <v>10</v>
      </c>
      <c r="D24" s="18" t="s">
        <v>25</v>
      </c>
      <c r="E24" s="17">
        <v>10</v>
      </c>
      <c r="F24" s="5"/>
      <c r="G24" s="27">
        <v>12.7</v>
      </c>
      <c r="H24" s="6">
        <f t="shared" si="0"/>
        <v>0</v>
      </c>
      <c r="L24" s="7">
        <f t="shared" si="3"/>
        <v>0</v>
      </c>
      <c r="M24" s="7">
        <f t="shared" si="4"/>
        <v>0</v>
      </c>
      <c r="N24" s="4"/>
    </row>
    <row r="25" spans="1:14" ht="41.25" customHeight="1" x14ac:dyDescent="0.25">
      <c r="A25" s="19" t="s">
        <v>48</v>
      </c>
      <c r="B25" s="17" t="s">
        <v>49</v>
      </c>
      <c r="C25" s="17" t="s">
        <v>10</v>
      </c>
      <c r="D25" s="18" t="s">
        <v>25</v>
      </c>
      <c r="E25" s="17">
        <v>10</v>
      </c>
      <c r="F25" s="5"/>
      <c r="G25" s="27">
        <v>3.95</v>
      </c>
      <c r="H25" s="6">
        <f t="shared" si="0"/>
        <v>0</v>
      </c>
      <c r="L25" s="7">
        <f t="shared" si="3"/>
        <v>0</v>
      </c>
      <c r="M25" s="7">
        <f t="shared" si="4"/>
        <v>0</v>
      </c>
      <c r="N25" s="4"/>
    </row>
    <row r="26" spans="1:14" ht="50.25" customHeight="1" x14ac:dyDescent="0.25">
      <c r="A26" s="19" t="s">
        <v>50</v>
      </c>
      <c r="B26" s="17" t="s">
        <v>51</v>
      </c>
      <c r="C26" s="17" t="s">
        <v>10</v>
      </c>
      <c r="D26" s="18" t="s">
        <v>25</v>
      </c>
      <c r="E26" s="17">
        <v>10</v>
      </c>
      <c r="F26" s="5"/>
      <c r="G26" s="27">
        <v>50</v>
      </c>
      <c r="H26" s="6">
        <f t="shared" si="0"/>
        <v>0</v>
      </c>
      <c r="L26" s="7">
        <f t="shared" si="3"/>
        <v>0</v>
      </c>
      <c r="M26" s="7">
        <f t="shared" si="4"/>
        <v>0</v>
      </c>
      <c r="N26" s="4"/>
    </row>
    <row r="27" spans="1:14" ht="48" customHeight="1" thickBot="1" x14ac:dyDescent="0.3">
      <c r="A27" s="20" t="s">
        <v>52</v>
      </c>
      <c r="B27" s="17" t="s">
        <v>53</v>
      </c>
      <c r="C27" s="17" t="s">
        <v>10</v>
      </c>
      <c r="D27" s="18" t="s">
        <v>25</v>
      </c>
      <c r="E27" s="21">
        <v>10</v>
      </c>
      <c r="F27" s="5"/>
      <c r="G27" s="27">
        <v>6.9</v>
      </c>
      <c r="H27" s="6">
        <f>F27*G27</f>
        <v>0</v>
      </c>
      <c r="L27" s="7">
        <f t="shared" si="3"/>
        <v>0</v>
      </c>
      <c r="M27" s="7">
        <f t="shared" si="4"/>
        <v>0</v>
      </c>
      <c r="N27" s="4"/>
    </row>
    <row r="28" spans="1:14" ht="43.5" customHeight="1" thickBot="1" x14ac:dyDescent="0.3">
      <c r="A28" s="28" t="s">
        <v>54</v>
      </c>
      <c r="B28" s="29"/>
      <c r="C28" s="29"/>
      <c r="D28" s="29"/>
      <c r="E28" s="29"/>
      <c r="F28" s="29"/>
      <c r="G28" s="30"/>
      <c r="H28" s="8">
        <f>SUM(H3:H27)</f>
        <v>0</v>
      </c>
      <c r="I28" s="9"/>
      <c r="L28" s="7"/>
      <c r="M28" s="7"/>
      <c r="N28" s="4"/>
    </row>
    <row r="29" spans="1:14" ht="86.25" customHeight="1" thickBot="1" x14ac:dyDescent="0.3">
      <c r="A29" s="34" t="s">
        <v>55</v>
      </c>
      <c r="B29" s="35"/>
      <c r="C29" s="35"/>
      <c r="D29" s="35"/>
      <c r="E29" s="35"/>
      <c r="F29" s="35"/>
      <c r="G29" s="36"/>
      <c r="H29" s="10"/>
      <c r="I29" s="9"/>
      <c r="L29" s="7"/>
      <c r="M29" s="7"/>
      <c r="N29" s="4"/>
    </row>
    <row r="30" spans="1:14" ht="51" customHeight="1" x14ac:dyDescent="0.2">
      <c r="F30" s="1"/>
      <c r="G30" s="1"/>
      <c r="I30" s="11"/>
      <c r="J30" s="12"/>
      <c r="L30" s="7">
        <f>SUM(L3:L27)</f>
        <v>0</v>
      </c>
      <c r="M30" s="7">
        <f>SUM(M3:M27)</f>
        <v>0</v>
      </c>
      <c r="N30" s="7">
        <f>L30-M30</f>
        <v>0</v>
      </c>
    </row>
    <row r="31" spans="1:14" x14ac:dyDescent="0.2">
      <c r="A31" s="13"/>
      <c r="B31" s="13"/>
      <c r="C31" s="13"/>
      <c r="D31" s="13"/>
      <c r="E31" s="13"/>
      <c r="F31" s="14"/>
      <c r="G31" s="14"/>
      <c r="H31" s="13"/>
      <c r="I31" s="12"/>
      <c r="J31" s="12"/>
    </row>
    <row r="32" spans="1:14" x14ac:dyDescent="0.2">
      <c r="I32" s="12"/>
      <c r="J32" s="12"/>
    </row>
    <row r="33" spans="9:10" x14ac:dyDescent="0.2">
      <c r="I33" s="12"/>
      <c r="J33" s="12"/>
    </row>
    <row r="34" spans="9:10" x14ac:dyDescent="0.2">
      <c r="I34" s="12"/>
      <c r="J34" s="12"/>
    </row>
    <row r="35" spans="9:10" x14ac:dyDescent="0.2">
      <c r="I35" s="12"/>
      <c r="J35" s="12"/>
    </row>
    <row r="36" spans="9:10" x14ac:dyDescent="0.2">
      <c r="I36" s="12"/>
      <c r="J36" s="12"/>
    </row>
    <row r="37" spans="9:10" x14ac:dyDescent="0.2">
      <c r="I37" s="12"/>
      <c r="J37" s="12"/>
    </row>
    <row r="38" spans="9:10" x14ac:dyDescent="0.2">
      <c r="I38" s="12"/>
      <c r="J38" s="12"/>
    </row>
    <row r="39" spans="9:10" x14ac:dyDescent="0.2">
      <c r="I39" s="12"/>
      <c r="J39" s="12"/>
    </row>
    <row r="40" spans="9:10" x14ac:dyDescent="0.2">
      <c r="I40" s="12"/>
      <c r="J40" s="12"/>
    </row>
    <row r="41" spans="9:10" x14ac:dyDescent="0.2">
      <c r="I41" s="12"/>
      <c r="J41" s="12"/>
    </row>
  </sheetData>
  <sheetProtection sheet="1" objects="1" scenarios="1"/>
  <mergeCells count="7">
    <mergeCell ref="A28:G28"/>
    <mergeCell ref="A1:H1"/>
    <mergeCell ref="A3:A4"/>
    <mergeCell ref="A29:G29"/>
    <mergeCell ref="A23:A24"/>
    <mergeCell ref="A13:A14"/>
    <mergeCell ref="A16:A21"/>
  </mergeCells>
  <printOptions horizontalCentered="1"/>
  <pageMargins left="0.11811023622047245" right="0" top="0.35433070866141736" bottom="0.15748031496062992" header="0.31496062992125984" footer="0.11811023622047245"/>
  <pageSetup paperSize="9" scale="60" orientation="portrait" r:id="rId1"/>
  <ignoredErrors>
    <ignoredError sqref="H28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02EDE80EC28574ABA48BD85200E85B0" ma:contentTypeVersion="14" ma:contentTypeDescription="Creare un nuovo documento." ma:contentTypeScope="" ma:versionID="b561e9e5b26ace901d85145ea4da6b0d">
  <xsd:schema xmlns:xsd="http://www.w3.org/2001/XMLSchema" xmlns:xs="http://www.w3.org/2001/XMLSchema" xmlns:p="http://schemas.microsoft.com/office/2006/metadata/properties" xmlns:ns2="d4476f80-6c37-4e50-bcba-e5c0d96c79a7" xmlns:ns3="955a74b2-8080-40e0-a4c2-176b30854f7e" targetNamespace="http://schemas.microsoft.com/office/2006/metadata/properties" ma:root="true" ma:fieldsID="e2a2a48498018c8e7cddaa7b8edf10e6" ns2:_="" ns3:_="">
    <xsd:import namespace="d4476f80-6c37-4e50-bcba-e5c0d96c79a7"/>
    <xsd:import namespace="955a74b2-8080-40e0-a4c2-176b30854f7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476f80-6c37-4e50-bcba-e5c0d96c79a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Tag immagine" ma:readOnly="false" ma:fieldId="{5cf76f15-5ced-4ddc-b409-7134ff3c332f}" ma:taxonomyMulti="true" ma:sspId="e03ef3db-1873-48f1-8e04-87b5542c2e3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55a74b2-8080-40e0-a4c2-176b30854f7e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4476f80-6c37-4e50-bcba-e5c0d96c79a7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DE6732A4-DA4F-4A18-954C-6293CD91566D}"/>
</file>

<file path=customXml/itemProps2.xml><?xml version="1.0" encoding="utf-8"?>
<ds:datastoreItem xmlns:ds="http://schemas.openxmlformats.org/officeDocument/2006/customXml" ds:itemID="{5256ED8D-4BE2-417F-AA6C-C0F69A1FD03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C036050-4A0D-4590-A936-12BD3F97DF73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All. 4</vt:lpstr>
      <vt:lpstr>'All. 4'!Area_stampa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2006-09-16T00:00:00Z</dcterms:created>
  <dcterms:modified xsi:type="dcterms:W3CDTF">2025-02-25T07:33:56Z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0x010100602EDE80EC28574ABA48BD85200E85B0</vt:lpwstr>
  </property>
  <property fmtid="{D5CDD505-2E9C-101B-9397-08002B2CF9AE}" pid="3" name="MediaServiceImageTags">
    <vt:lpwstr/>
  </property>
</Properties>
</file>